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40" activeTab="0"/>
  </bookViews>
  <sheets>
    <sheet name="Pladshaver" sheetId="1" r:id="rId1"/>
    <sheet name="Pladslejer over 4 måneder" sheetId="2" r:id="rId2"/>
    <sheet name="Pladslejer op til 4 måneder" sheetId="3" r:id="rId3"/>
    <sheet name="Takster" sheetId="4" r:id="rId4"/>
  </sheets>
  <definedNames/>
  <calcPr fullCalcOnLoad="1"/>
</workbook>
</file>

<file path=xl/sharedStrings.xml><?xml version="1.0" encoding="utf-8"?>
<sst xmlns="http://schemas.openxmlformats.org/spreadsheetml/2006/main" count="82" uniqueCount="30">
  <si>
    <t>kr.</t>
  </si>
  <si>
    <t>m2 leje</t>
  </si>
  <si>
    <t>Grundbeløb</t>
  </si>
  <si>
    <t>Lejebeløb</t>
  </si>
  <si>
    <t>Årlig havneleje</t>
  </si>
  <si>
    <t>=</t>
  </si>
  <si>
    <t>(Minimum 15m2)</t>
  </si>
  <si>
    <t>Bådlængde - i cm</t>
  </si>
  <si>
    <t>Bådbredde - i cm</t>
  </si>
  <si>
    <t>Indsæt bådstørrelse i de grønne felter:</t>
  </si>
  <si>
    <t>Bådstørrelse i m2</t>
  </si>
  <si>
    <t>Lejer af bådplads over 4 måneder</t>
  </si>
  <si>
    <t>Lejer af bådplads op til 4 måneder</t>
  </si>
  <si>
    <t>Pladshaver</t>
  </si>
  <si>
    <t xml:space="preserve">Takster for året </t>
  </si>
  <si>
    <t>o</t>
  </si>
  <si>
    <t>kr</t>
  </si>
  <si>
    <t>m2 pris</t>
  </si>
  <si>
    <t>kr/m2</t>
  </si>
  <si>
    <t>Minimum m2</t>
  </si>
  <si>
    <t>m2</t>
  </si>
  <si>
    <t>•For pladslejere over 4 måneder:</t>
  </si>
  <si>
    <t>Et lejebeløb: pt.</t>
  </si>
  <si>
    <t>Et grundbeløb: pt.</t>
  </si>
  <si>
    <t>En m2 pris (længde x bredde) pt.</t>
  </si>
  <si>
    <t>kr/m2 - dog minimum 15 m2</t>
  </si>
  <si>
    <t>•For pladslejere op til 4 måneder:</t>
  </si>
  <si>
    <t>kr/m2 - dog minimum 15 m2, beløbet divideret med 12 og ganget med 4 måneder</t>
  </si>
  <si>
    <t>•Pladshavere):</t>
  </si>
  <si>
    <t>Beregning af årlig havneleje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</si>
</sst>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&quot;Ja&quot;;&quot;Ja&quot;;&quot;Nej&quot;"/>
    <numFmt numFmtId="186" formatCode="&quot;Sand&quot;;&quot;Sand&quot;;&quot;Falsk&quot;"/>
    <numFmt numFmtId="187" formatCode="&quot;Til&quot;;&quot;Til&quot;;&quot;Fra&quot;"/>
    <numFmt numFmtId="188" formatCode="[$€-2]\ #.##000_);[Red]\([$€-2]\ #.##000\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u val="single"/>
      <sz val="20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9" borderId="3" applyNumberFormat="0" applyAlignment="0" applyProtection="0"/>
    <xf numFmtId="0" fontId="35" fillId="30" borderId="0" applyNumberFormat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81" fontId="3" fillId="0" borderId="0" xfId="45" applyFont="1" applyAlignment="1">
      <alignment/>
    </xf>
    <xf numFmtId="181" fontId="4" fillId="0" borderId="10" xfId="45" applyFont="1" applyBorder="1" applyAlignment="1">
      <alignment/>
    </xf>
    <xf numFmtId="0" fontId="8" fillId="32" borderId="0" xfId="0" applyFont="1" applyFill="1" applyAlignment="1">
      <alignment/>
    </xf>
    <xf numFmtId="181" fontId="5" fillId="32" borderId="0" xfId="45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3" fillId="4" borderId="11" xfId="0" applyFont="1" applyFill="1" applyBorder="1" applyAlignment="1" applyProtection="1">
      <alignment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H32"/>
  <sheetViews>
    <sheetView tabSelected="1" zoomScalePageLayoutView="0" workbookViewId="0" topLeftCell="A1">
      <selection activeCell="C9" activeCellId="1" sqref="C8 C9"/>
    </sheetView>
  </sheetViews>
  <sheetFormatPr defaultColWidth="9.140625" defaultRowHeight="12.75"/>
  <cols>
    <col min="1" max="1" width="36.28125" style="0" customWidth="1"/>
    <col min="2" max="2" width="3.7109375" style="0" customWidth="1"/>
    <col min="3" max="3" width="12.28125" style="0" customWidth="1"/>
    <col min="4" max="4" width="4.140625" style="0" customWidth="1"/>
    <col min="5" max="5" width="17.140625" style="0" customWidth="1"/>
    <col min="6" max="6" width="10.57421875" style="0" customWidth="1"/>
  </cols>
  <sheetData>
    <row r="2" spans="1:3" ht="15">
      <c r="A2" s="8" t="s">
        <v>29</v>
      </c>
      <c r="C2" s="17"/>
    </row>
    <row r="3" ht="24.75">
      <c r="A3" s="15" t="s">
        <v>13</v>
      </c>
    </row>
    <row r="5" ht="15">
      <c r="A5" s="9"/>
    </row>
    <row r="6" ht="17.25">
      <c r="A6" s="12" t="s">
        <v>9</v>
      </c>
    </row>
    <row r="7" spans="2:3" ht="17.25" thickBot="1">
      <c r="B7" s="5"/>
      <c r="C7" s="5"/>
    </row>
    <row r="8" spans="1:3" ht="17.25" thickBot="1">
      <c r="A8" s="5" t="s">
        <v>7</v>
      </c>
      <c r="B8" s="11" t="s">
        <v>5</v>
      </c>
      <c r="C8" s="23">
        <v>1000</v>
      </c>
    </row>
    <row r="9" spans="1:3" ht="17.25" thickBot="1">
      <c r="A9" s="5" t="s">
        <v>8</v>
      </c>
      <c r="B9" s="11" t="s">
        <v>5</v>
      </c>
      <c r="C9" s="23">
        <v>300</v>
      </c>
    </row>
    <row r="10" ht="13.5">
      <c r="A10" s="10"/>
    </row>
    <row r="11" spans="1:6" ht="17.25">
      <c r="A11" s="8" t="s">
        <v>10</v>
      </c>
      <c r="B11" s="11" t="s">
        <v>5</v>
      </c>
      <c r="C11" s="16">
        <f>SUM(C8*C9/10000)</f>
        <v>30</v>
      </c>
      <c r="D11" s="5"/>
      <c r="E11" s="5"/>
      <c r="F11" s="5"/>
    </row>
    <row r="12" spans="1:6" ht="15" customHeight="1">
      <c r="A12" s="10" t="s">
        <v>6</v>
      </c>
      <c r="B12" s="5"/>
      <c r="C12" s="5"/>
      <c r="D12" s="5"/>
      <c r="E12" s="5"/>
      <c r="F12" s="5"/>
    </row>
    <row r="13" spans="1:6" ht="17.25">
      <c r="A13" s="5"/>
      <c r="B13" s="5"/>
      <c r="C13" s="5"/>
      <c r="D13" s="5"/>
      <c r="E13" s="5"/>
      <c r="F13" s="5"/>
    </row>
    <row r="14" spans="1:6" ht="17.25">
      <c r="A14" s="5" t="s">
        <v>2</v>
      </c>
      <c r="B14" s="5"/>
      <c r="C14" s="5"/>
      <c r="D14" s="5" t="s">
        <v>0</v>
      </c>
      <c r="E14" s="13">
        <f>Takster!E4</f>
        <v>2356</v>
      </c>
      <c r="F14" s="5"/>
    </row>
    <row r="15" spans="1:6" ht="17.25">
      <c r="A15" s="5" t="s">
        <v>1</v>
      </c>
      <c r="B15" s="6"/>
      <c r="C15" s="5"/>
      <c r="D15" s="5" t="s">
        <v>0</v>
      </c>
      <c r="E15" s="13">
        <f>Takster!E5*C11</f>
        <v>4350</v>
      </c>
      <c r="F15" s="5"/>
    </row>
    <row r="16" spans="1:6" ht="17.25">
      <c r="A16" s="5"/>
      <c r="B16" s="5"/>
      <c r="C16" s="5"/>
      <c r="D16" s="5"/>
      <c r="E16" s="13"/>
      <c r="F16" s="5"/>
    </row>
    <row r="17" spans="1:6" ht="17.25">
      <c r="A17" s="5"/>
      <c r="B17" s="5"/>
      <c r="C17" s="5"/>
      <c r="D17" s="5"/>
      <c r="E17" s="13"/>
      <c r="F17" s="5"/>
    </row>
    <row r="18" spans="1:6" ht="18" thickBot="1">
      <c r="A18" s="7" t="s">
        <v>4</v>
      </c>
      <c r="B18" s="7"/>
      <c r="C18" s="7"/>
      <c r="D18" s="7" t="s">
        <v>0</v>
      </c>
      <c r="E18" s="14">
        <f>SUM(E14:E17)</f>
        <v>6706</v>
      </c>
      <c r="F18" s="5"/>
    </row>
    <row r="19" spans="1:6" ht="17.25" thickTop="1">
      <c r="A19" s="5"/>
      <c r="B19" s="5"/>
      <c r="C19" s="5"/>
      <c r="D19" s="5"/>
      <c r="E19" s="5"/>
      <c r="F19" s="5"/>
    </row>
    <row r="26" spans="1:8" ht="12.75">
      <c r="A26" s="3"/>
      <c r="B26" s="3"/>
      <c r="C26" s="3"/>
      <c r="D26" s="3"/>
      <c r="E26" s="3"/>
      <c r="F26" s="3"/>
      <c r="G26" s="3"/>
      <c r="H26" s="2"/>
    </row>
    <row r="27" spans="1:8" ht="12.75">
      <c r="A27" s="4"/>
      <c r="B27" s="3"/>
      <c r="C27" s="3"/>
      <c r="D27" s="3"/>
      <c r="E27" s="3"/>
      <c r="F27" s="3"/>
      <c r="G27" s="3"/>
      <c r="H27" s="2"/>
    </row>
    <row r="28" spans="1:8" ht="12.75">
      <c r="A28" s="4"/>
      <c r="B28" s="4"/>
      <c r="C28" s="4"/>
      <c r="D28" s="4"/>
      <c r="E28" s="4"/>
      <c r="F28" s="4"/>
      <c r="G28" s="3"/>
      <c r="H28" s="2"/>
    </row>
    <row r="29" spans="1:8" ht="12.75">
      <c r="A29" s="4"/>
      <c r="B29" s="4"/>
      <c r="C29" s="4"/>
      <c r="D29" s="4"/>
      <c r="E29" s="4"/>
      <c r="F29" s="4"/>
      <c r="G29" s="3"/>
      <c r="H29" s="2"/>
    </row>
    <row r="30" spans="1:8" ht="12.75">
      <c r="A30" s="4"/>
      <c r="B30" s="4"/>
      <c r="C30" s="4"/>
      <c r="D30" s="4"/>
      <c r="E30" s="4"/>
      <c r="F30" s="4"/>
      <c r="G30" s="3"/>
      <c r="H30" s="2"/>
    </row>
    <row r="31" spans="1:8" ht="12.75">
      <c r="A31" s="4"/>
      <c r="B31" s="4"/>
      <c r="C31" s="4"/>
      <c r="D31" s="4"/>
      <c r="E31" s="4"/>
      <c r="F31" s="4"/>
      <c r="G31" s="3"/>
      <c r="H31" s="2"/>
    </row>
    <row r="32" spans="1:8" ht="12.75">
      <c r="A32" s="3"/>
      <c r="B32" s="3"/>
      <c r="C32" s="3"/>
      <c r="D32" s="3"/>
      <c r="E32" s="3"/>
      <c r="F32" s="3"/>
      <c r="G32" s="3"/>
      <c r="H32" s="2"/>
    </row>
  </sheetData>
  <sheetProtection password="ED9C" sheet="1" selectLockedCells="1"/>
  <protectedRanges>
    <protectedRange password="86C9" sqref="C8:C9" name="Omr?de1"/>
  </protectedRanges>
  <printOptions/>
  <pageMargins left="1.22" right="0.62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H33"/>
  <sheetViews>
    <sheetView zoomScalePageLayoutView="0" workbookViewId="0" topLeftCell="A1">
      <selection activeCell="C9" activeCellId="1" sqref="C8 C9"/>
    </sheetView>
  </sheetViews>
  <sheetFormatPr defaultColWidth="9.140625" defaultRowHeight="12.75"/>
  <cols>
    <col min="1" max="1" width="36.28125" style="0" customWidth="1"/>
    <col min="2" max="2" width="3.7109375" style="0" customWidth="1"/>
    <col min="3" max="3" width="12.28125" style="0" customWidth="1"/>
    <col min="4" max="4" width="4.140625" style="0" customWidth="1"/>
    <col min="5" max="5" width="17.140625" style="0" customWidth="1"/>
    <col min="6" max="6" width="10.57421875" style="0" customWidth="1"/>
  </cols>
  <sheetData>
    <row r="2" spans="1:3" ht="15">
      <c r="A2" s="8" t="s">
        <v>29</v>
      </c>
      <c r="C2" s="17"/>
    </row>
    <row r="3" spans="1:5" ht="24.75">
      <c r="A3" s="21" t="s">
        <v>11</v>
      </c>
      <c r="B3" s="21"/>
      <c r="C3" s="21"/>
      <c r="D3" s="21"/>
      <c r="E3" s="21"/>
    </row>
    <row r="5" ht="15">
      <c r="A5" s="9"/>
    </row>
    <row r="6" ht="17.25">
      <c r="A6" s="12" t="s">
        <v>9</v>
      </c>
    </row>
    <row r="7" spans="2:3" ht="17.25" thickBot="1">
      <c r="B7" s="5"/>
      <c r="C7" s="5"/>
    </row>
    <row r="8" spans="1:3" ht="17.25" thickBot="1">
      <c r="A8" s="5" t="s">
        <v>7</v>
      </c>
      <c r="B8" s="11" t="s">
        <v>5</v>
      </c>
      <c r="C8" s="23">
        <v>750</v>
      </c>
    </row>
    <row r="9" spans="1:3" ht="17.25" thickBot="1">
      <c r="A9" s="5" t="s">
        <v>8</v>
      </c>
      <c r="B9" s="11" t="s">
        <v>5</v>
      </c>
      <c r="C9" s="23">
        <v>200</v>
      </c>
    </row>
    <row r="10" ht="13.5">
      <c r="A10" s="10"/>
    </row>
    <row r="11" spans="1:6" ht="17.25">
      <c r="A11" s="8" t="s">
        <v>10</v>
      </c>
      <c r="B11" s="11" t="s">
        <v>5</v>
      </c>
      <c r="C11" s="16">
        <f>SUM(C8*C9/10000)</f>
        <v>15</v>
      </c>
      <c r="D11" s="5"/>
      <c r="E11" s="5"/>
      <c r="F11" s="5"/>
    </row>
    <row r="12" spans="1:6" ht="15" customHeight="1">
      <c r="A12" s="10" t="s">
        <v>6</v>
      </c>
      <c r="B12" s="5"/>
      <c r="C12" s="5"/>
      <c r="D12" s="5"/>
      <c r="E12" s="5"/>
      <c r="F12" s="5"/>
    </row>
    <row r="13" spans="1:6" ht="17.25">
      <c r="A13" s="5"/>
      <c r="B13" s="5"/>
      <c r="C13" s="5"/>
      <c r="D13" s="5"/>
      <c r="E13" s="5"/>
      <c r="F13" s="5"/>
    </row>
    <row r="14" spans="1:6" ht="17.25">
      <c r="A14" s="5" t="s">
        <v>3</v>
      </c>
      <c r="B14" s="5"/>
      <c r="C14" s="5"/>
      <c r="D14" s="5" t="s">
        <v>0</v>
      </c>
      <c r="E14" s="13">
        <f>Takster!E9</f>
        <v>4200</v>
      </c>
      <c r="F14" s="5"/>
    </row>
    <row r="15" spans="1:6" ht="17.25">
      <c r="A15" s="5" t="s">
        <v>2</v>
      </c>
      <c r="B15" s="5"/>
      <c r="C15" s="5"/>
      <c r="D15" s="5" t="s">
        <v>0</v>
      </c>
      <c r="E15" s="13">
        <f>Takster!E4</f>
        <v>2356</v>
      </c>
      <c r="F15" s="5"/>
    </row>
    <row r="16" spans="1:6" ht="17.25">
      <c r="A16" s="5" t="s">
        <v>1</v>
      </c>
      <c r="B16" s="6"/>
      <c r="C16" s="5"/>
      <c r="D16" s="5" t="s">
        <v>0</v>
      </c>
      <c r="E16" s="13">
        <f>Takster!E5*C11</f>
        <v>2175</v>
      </c>
      <c r="F16" s="5"/>
    </row>
    <row r="17" spans="1:6" ht="17.25">
      <c r="A17" s="5"/>
      <c r="B17" s="5"/>
      <c r="C17" s="5"/>
      <c r="D17" s="5"/>
      <c r="E17" s="13"/>
      <c r="F17" s="5"/>
    </row>
    <row r="18" spans="1:6" ht="17.25">
      <c r="A18" s="5"/>
      <c r="B18" s="5"/>
      <c r="C18" s="5"/>
      <c r="D18" s="5"/>
      <c r="E18" s="13"/>
      <c r="F18" s="5"/>
    </row>
    <row r="19" spans="1:6" ht="18" thickBot="1">
      <c r="A19" s="7" t="s">
        <v>4</v>
      </c>
      <c r="B19" s="7"/>
      <c r="C19" s="7"/>
      <c r="D19" s="7" t="s">
        <v>0</v>
      </c>
      <c r="E19" s="14">
        <f>SUM(E14:E18)</f>
        <v>8731</v>
      </c>
      <c r="F19" s="5"/>
    </row>
    <row r="20" spans="1:6" ht="17.25" thickTop="1">
      <c r="A20" s="5"/>
      <c r="B20" s="5"/>
      <c r="C20" s="5"/>
      <c r="D20" s="5"/>
      <c r="E20" s="5"/>
      <c r="F20" s="5"/>
    </row>
    <row r="27" spans="1:8" ht="12.75">
      <c r="A27" s="3"/>
      <c r="B27" s="3"/>
      <c r="C27" s="3"/>
      <c r="D27" s="3"/>
      <c r="E27" s="3"/>
      <c r="F27" s="3"/>
      <c r="G27" s="3"/>
      <c r="H27" s="2"/>
    </row>
    <row r="28" spans="1:8" ht="12.75">
      <c r="A28" s="4"/>
      <c r="B28" s="3"/>
      <c r="C28" s="3"/>
      <c r="D28" s="3"/>
      <c r="E28" s="3"/>
      <c r="F28" s="3"/>
      <c r="G28" s="3"/>
      <c r="H28" s="2"/>
    </row>
    <row r="29" spans="1:8" ht="12.75">
      <c r="A29" s="4"/>
      <c r="B29" s="4"/>
      <c r="C29" s="4"/>
      <c r="D29" s="4"/>
      <c r="E29" s="4"/>
      <c r="F29" s="4"/>
      <c r="G29" s="3"/>
      <c r="H29" s="2"/>
    </row>
    <row r="30" spans="1:8" ht="12.75">
      <c r="A30" s="4"/>
      <c r="B30" s="4"/>
      <c r="C30" s="4"/>
      <c r="D30" s="4"/>
      <c r="E30" s="4"/>
      <c r="F30" s="4"/>
      <c r="G30" s="3"/>
      <c r="H30" s="2"/>
    </row>
    <row r="31" spans="1:8" ht="12.75">
      <c r="A31" s="4"/>
      <c r="B31" s="4"/>
      <c r="C31" s="4"/>
      <c r="D31" s="4"/>
      <c r="E31" s="4"/>
      <c r="F31" s="4"/>
      <c r="G31" s="3"/>
      <c r="H31" s="2"/>
    </row>
    <row r="32" spans="1:8" ht="12.75">
      <c r="A32" s="4"/>
      <c r="B32" s="4"/>
      <c r="C32" s="4"/>
      <c r="D32" s="4"/>
      <c r="E32" s="4"/>
      <c r="F32" s="4"/>
      <c r="G32" s="3"/>
      <c r="H32" s="2"/>
    </row>
    <row r="33" spans="1:8" ht="12.75">
      <c r="A33" s="3"/>
      <c r="B33" s="3"/>
      <c r="C33" s="3"/>
      <c r="D33" s="3"/>
      <c r="E33" s="3"/>
      <c r="F33" s="3"/>
      <c r="G33" s="3"/>
      <c r="H33" s="2"/>
    </row>
  </sheetData>
  <sheetProtection password="ED9C" sheet="1" selectLockedCells="1"/>
  <protectedRanges>
    <protectedRange sqref="C11" name="Omr?de1"/>
  </protectedRanges>
  <mergeCells count="1">
    <mergeCell ref="A3:E3"/>
  </mergeCells>
  <printOptions/>
  <pageMargins left="1.22" right="0.62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H33"/>
  <sheetViews>
    <sheetView zoomScalePageLayoutView="0" workbookViewId="0" topLeftCell="A1">
      <selection activeCell="C9" activeCellId="1" sqref="C8 C9"/>
    </sheetView>
  </sheetViews>
  <sheetFormatPr defaultColWidth="9.140625" defaultRowHeight="12.75"/>
  <cols>
    <col min="1" max="1" width="36.28125" style="0" customWidth="1"/>
    <col min="2" max="2" width="3.7109375" style="0" customWidth="1"/>
    <col min="3" max="3" width="12.28125" style="0" customWidth="1"/>
    <col min="4" max="4" width="4.140625" style="0" customWidth="1"/>
    <col min="5" max="5" width="17.140625" style="0" customWidth="1"/>
    <col min="6" max="6" width="10.57421875" style="0" customWidth="1"/>
  </cols>
  <sheetData>
    <row r="2" spans="1:3" ht="15">
      <c r="A2" s="8" t="s">
        <v>29</v>
      </c>
      <c r="C2" s="17"/>
    </row>
    <row r="3" spans="1:5" ht="24.75">
      <c r="A3" s="22" t="s">
        <v>12</v>
      </c>
      <c r="B3" s="22"/>
      <c r="C3" s="22"/>
      <c r="D3" s="22"/>
      <c r="E3" s="22"/>
    </row>
    <row r="5" ht="15">
      <c r="A5" s="9"/>
    </row>
    <row r="6" ht="17.25">
      <c r="A6" s="12" t="s">
        <v>9</v>
      </c>
    </row>
    <row r="7" spans="2:3" ht="17.25" thickBot="1">
      <c r="B7" s="5"/>
      <c r="C7" s="5"/>
    </row>
    <row r="8" spans="1:3" ht="17.25" thickBot="1">
      <c r="A8" s="5" t="s">
        <v>7</v>
      </c>
      <c r="B8" s="11" t="s">
        <v>5</v>
      </c>
      <c r="C8" s="23">
        <v>750</v>
      </c>
    </row>
    <row r="9" spans="1:3" ht="17.25" thickBot="1">
      <c r="A9" s="5" t="s">
        <v>8</v>
      </c>
      <c r="B9" s="11" t="s">
        <v>5</v>
      </c>
      <c r="C9" s="23">
        <v>200</v>
      </c>
    </row>
    <row r="10" ht="13.5">
      <c r="A10" s="10"/>
    </row>
    <row r="11" spans="1:6" ht="17.25">
      <c r="A11" s="8" t="s">
        <v>10</v>
      </c>
      <c r="B11" s="11" t="s">
        <v>5</v>
      </c>
      <c r="C11" s="16">
        <f>SUM(C8*C9)/10000</f>
        <v>15</v>
      </c>
      <c r="D11" s="5"/>
      <c r="E11" s="5"/>
      <c r="F11" s="5"/>
    </row>
    <row r="12" spans="1:6" ht="15" customHeight="1">
      <c r="A12" s="10" t="s">
        <v>6</v>
      </c>
      <c r="B12" s="5"/>
      <c r="C12" s="5"/>
      <c r="D12" s="5"/>
      <c r="E12" s="5"/>
      <c r="F12" s="5"/>
    </row>
    <row r="13" spans="1:6" ht="17.25">
      <c r="A13" s="5"/>
      <c r="B13" s="5"/>
      <c r="C13" s="5"/>
      <c r="D13" s="5"/>
      <c r="E13" s="5"/>
      <c r="F13" s="5"/>
    </row>
    <row r="14" spans="1:6" ht="17.25">
      <c r="A14" s="5" t="s">
        <v>3</v>
      </c>
      <c r="B14" s="5"/>
      <c r="C14" s="5"/>
      <c r="D14" s="5" t="s">
        <v>0</v>
      </c>
      <c r="E14" s="13">
        <f>Takster!E9</f>
        <v>4200</v>
      </c>
      <c r="F14" s="5"/>
    </row>
    <row r="15" spans="1:6" ht="17.25">
      <c r="A15" s="5" t="s">
        <v>2</v>
      </c>
      <c r="B15" s="5"/>
      <c r="C15" s="5"/>
      <c r="D15" s="5" t="s">
        <v>0</v>
      </c>
      <c r="E15" s="13">
        <f>Takster!E4</f>
        <v>2356</v>
      </c>
      <c r="F15" s="5"/>
    </row>
    <row r="16" spans="1:6" ht="17.25">
      <c r="A16" s="5" t="s">
        <v>1</v>
      </c>
      <c r="B16" s="6"/>
      <c r="C16" s="5"/>
      <c r="D16" s="5" t="s">
        <v>0</v>
      </c>
      <c r="E16" s="13">
        <f>Takster!E5*C11/3</f>
        <v>725</v>
      </c>
      <c r="F16" s="5"/>
    </row>
    <row r="17" spans="1:6" ht="17.25">
      <c r="A17" s="5"/>
      <c r="B17" s="5"/>
      <c r="C17" s="5"/>
      <c r="D17" s="5"/>
      <c r="E17" s="13"/>
      <c r="F17" s="5"/>
    </row>
    <row r="18" spans="1:6" ht="17.25">
      <c r="A18" s="5"/>
      <c r="B18" s="5"/>
      <c r="C18" s="5"/>
      <c r="D18" s="5"/>
      <c r="E18" s="13"/>
      <c r="F18" s="5"/>
    </row>
    <row r="19" spans="1:6" ht="18" thickBot="1">
      <c r="A19" s="7" t="s">
        <v>4</v>
      </c>
      <c r="B19" s="7"/>
      <c r="C19" s="7"/>
      <c r="D19" s="7" t="s">
        <v>0</v>
      </c>
      <c r="E19" s="14">
        <f>SUM(E14:E18)</f>
        <v>7281</v>
      </c>
      <c r="F19" s="5"/>
    </row>
    <row r="20" spans="1:6" ht="17.25" thickTop="1">
      <c r="A20" s="5"/>
      <c r="B20" s="5"/>
      <c r="C20" s="5"/>
      <c r="D20" s="5"/>
      <c r="E20" s="5"/>
      <c r="F20" s="5"/>
    </row>
    <row r="27" spans="1:8" ht="12.75">
      <c r="A27" s="3"/>
      <c r="B27" s="3"/>
      <c r="C27" s="3"/>
      <c r="D27" s="3"/>
      <c r="E27" s="3"/>
      <c r="F27" s="3"/>
      <c r="G27" s="3"/>
      <c r="H27" s="2"/>
    </row>
    <row r="28" spans="1:8" ht="12.75">
      <c r="A28" s="4"/>
      <c r="B28" s="3"/>
      <c r="C28" s="3"/>
      <c r="D28" s="3"/>
      <c r="E28" s="3"/>
      <c r="F28" s="3"/>
      <c r="G28" s="3"/>
      <c r="H28" s="2"/>
    </row>
    <row r="29" spans="1:8" ht="12.75">
      <c r="A29" s="4"/>
      <c r="B29" s="4"/>
      <c r="C29" s="4"/>
      <c r="D29" s="4"/>
      <c r="E29" s="4"/>
      <c r="F29" s="4"/>
      <c r="G29" s="3"/>
      <c r="H29" s="2"/>
    </row>
    <row r="30" spans="1:8" ht="12.75">
      <c r="A30" s="4"/>
      <c r="B30" s="4"/>
      <c r="C30" s="4"/>
      <c r="D30" s="4"/>
      <c r="E30" s="4"/>
      <c r="F30" s="4"/>
      <c r="G30" s="3"/>
      <c r="H30" s="2"/>
    </row>
    <row r="31" spans="1:8" ht="12.75">
      <c r="A31" s="4"/>
      <c r="B31" s="4"/>
      <c r="C31" s="4"/>
      <c r="D31" s="4"/>
      <c r="E31" s="4"/>
      <c r="F31" s="4"/>
      <c r="G31" s="3"/>
      <c r="H31" s="2"/>
    </row>
    <row r="32" spans="1:8" ht="12.75">
      <c r="A32" s="4"/>
      <c r="B32" s="4"/>
      <c r="C32" s="4"/>
      <c r="D32" s="4"/>
      <c r="E32" s="4"/>
      <c r="F32" s="4"/>
      <c r="G32" s="3"/>
      <c r="H32" s="2"/>
    </row>
    <row r="33" spans="1:8" ht="12.75">
      <c r="A33" s="3"/>
      <c r="B33" s="3"/>
      <c r="C33" s="3"/>
      <c r="D33" s="3"/>
      <c r="E33" s="3"/>
      <c r="F33" s="3"/>
      <c r="G33" s="3"/>
      <c r="H33" s="2"/>
    </row>
  </sheetData>
  <sheetProtection password="ED9C" sheet="1" selectLockedCells="1"/>
  <protectedRanges>
    <protectedRange sqref="C11" name="Omr?de1"/>
  </protectedRanges>
  <mergeCells count="1">
    <mergeCell ref="A3:E3"/>
  </mergeCells>
  <printOptions/>
  <pageMargins left="1.22" right="0.62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1" sqref="E1"/>
    </sheetView>
  </sheetViews>
  <sheetFormatPr defaultColWidth="9.140625" defaultRowHeight="12.75"/>
  <sheetData>
    <row r="1" spans="1:5" ht="17.25">
      <c r="A1" s="20" t="s">
        <v>14</v>
      </c>
      <c r="B1" s="20"/>
      <c r="C1" s="20"/>
      <c r="D1" s="20"/>
      <c r="E1" s="20"/>
    </row>
    <row r="3" ht="12.75">
      <c r="A3" s="18" t="s">
        <v>28</v>
      </c>
    </row>
    <row r="4" spans="1:9" ht="12.75">
      <c r="A4" s="18" t="s">
        <v>15</v>
      </c>
      <c r="B4" s="18" t="s">
        <v>2</v>
      </c>
      <c r="E4" s="19">
        <v>2356</v>
      </c>
      <c r="F4" t="s">
        <v>16</v>
      </c>
      <c r="I4" s="19"/>
    </row>
    <row r="5" spans="1:6" ht="12.75">
      <c r="A5" s="18" t="s">
        <v>15</v>
      </c>
      <c r="B5" s="18" t="s">
        <v>17</v>
      </c>
      <c r="E5" s="1">
        <v>145</v>
      </c>
      <c r="F5" t="s">
        <v>18</v>
      </c>
    </row>
    <row r="6" spans="1:6" ht="12.75">
      <c r="A6" s="18"/>
      <c r="B6" s="18" t="s">
        <v>19</v>
      </c>
      <c r="E6">
        <v>15</v>
      </c>
      <c r="F6" t="s">
        <v>20</v>
      </c>
    </row>
    <row r="7" ht="12.75">
      <c r="A7" s="18"/>
    </row>
    <row r="8" ht="12.75">
      <c r="A8" s="18" t="s">
        <v>21</v>
      </c>
    </row>
    <row r="9" spans="1:6" ht="12.75">
      <c r="A9" s="18" t="s">
        <v>15</v>
      </c>
      <c r="B9" s="18" t="s">
        <v>22</v>
      </c>
      <c r="E9" s="19">
        <v>4200</v>
      </c>
      <c r="F9" t="s">
        <v>16</v>
      </c>
    </row>
    <row r="10" spans="1:6" ht="12.75">
      <c r="A10" s="18" t="s">
        <v>15</v>
      </c>
      <c r="B10" s="18" t="s">
        <v>23</v>
      </c>
      <c r="E10" s="19">
        <v>2356</v>
      </c>
      <c r="F10" t="s">
        <v>16</v>
      </c>
    </row>
    <row r="11" spans="1:9" ht="12.75">
      <c r="A11" s="18" t="s">
        <v>15</v>
      </c>
      <c r="B11" t="s">
        <v>24</v>
      </c>
      <c r="E11" s="1">
        <v>145</v>
      </c>
      <c r="F11" t="s">
        <v>25</v>
      </c>
      <c r="I11" s="18"/>
    </row>
    <row r="12" ht="12.75">
      <c r="A12" s="18"/>
    </row>
    <row r="13" ht="12.75">
      <c r="A13" s="18" t="s">
        <v>26</v>
      </c>
    </row>
    <row r="14" spans="1:6" ht="12.75">
      <c r="A14" s="18" t="s">
        <v>15</v>
      </c>
      <c r="B14" s="18" t="s">
        <v>22</v>
      </c>
      <c r="E14" s="19">
        <v>4200</v>
      </c>
      <c r="F14" t="s">
        <v>16</v>
      </c>
    </row>
    <row r="15" spans="1:6" ht="12.75">
      <c r="A15" s="18" t="s">
        <v>15</v>
      </c>
      <c r="B15" s="18" t="s">
        <v>23</v>
      </c>
      <c r="E15" s="19">
        <v>2356</v>
      </c>
      <c r="F15" t="s">
        <v>16</v>
      </c>
    </row>
    <row r="16" spans="1:6" ht="12.75">
      <c r="A16" s="18" t="s">
        <v>15</v>
      </c>
      <c r="B16" t="s">
        <v>24</v>
      </c>
      <c r="E16" s="1">
        <v>145</v>
      </c>
      <c r="F16" t="s">
        <v>27</v>
      </c>
    </row>
  </sheetData>
  <sheetProtection password="ED9C" sheet="1" selectLockedCells="1" selectUnlockedCell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V</dc:creator>
  <cp:keywords/>
  <dc:description/>
  <cp:lastModifiedBy>Steen Hansen</cp:lastModifiedBy>
  <cp:lastPrinted>2021-12-06T09:46:07Z</cp:lastPrinted>
  <dcterms:created xsi:type="dcterms:W3CDTF">2009-06-04T09:56:06Z</dcterms:created>
  <dcterms:modified xsi:type="dcterms:W3CDTF">2023-01-27T08:34:33Z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Jens Villumsen</vt:lpwstr>
  </property>
  <property fmtid="{D5CDD505-2E9C-101B-9397-08002B2CF9AE}" pid="3" name="Order">
    <vt:lpwstr>1555600.00000000</vt:lpwstr>
  </property>
  <property fmtid="{D5CDD505-2E9C-101B-9397-08002B2CF9AE}" pid="4" name="display_urn:schemas-microsoft-com:office:office#Author">
    <vt:lpwstr>Jens Villumsen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